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3ecf269d92e3796/Dokumente/Documenti/zerbolo/"/>
    </mc:Choice>
  </mc:AlternateContent>
  <xr:revisionPtr revIDLastSave="11" documentId="8_{B0D931AF-7E48-4E9C-B176-E852D57895FB}" xr6:coauthVersionLast="47" xr6:coauthVersionMax="47" xr10:uidLastSave="{23E73F47-F287-4FFE-B297-C61E1D817850}"/>
  <bookViews>
    <workbookView xWindow="-132" yWindow="-132" windowWidth="23304" windowHeight="12768" xr2:uid="{2F33055B-A2FF-4994-B831-2D9DA21EEDA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4" i="1"/>
  <c r="C17" i="1" s="1"/>
  <c r="D9" i="1"/>
  <c r="D20" i="1" s="1"/>
  <c r="D24" i="1" s="1"/>
  <c r="C9" i="1"/>
  <c r="C20" i="1" s="1"/>
  <c r="C24" i="1" s="1"/>
</calcChain>
</file>

<file path=xl/sharedStrings.xml><?xml version="1.0" encoding="utf-8"?>
<sst xmlns="http://schemas.openxmlformats.org/spreadsheetml/2006/main" count="23" uniqueCount="23">
  <si>
    <t xml:space="preserve">UTILIZZO RISORSE DECENTRATE </t>
  </si>
  <si>
    <t>DESCRIZIONE</t>
  </si>
  <si>
    <t>DA PARTE STABILE</t>
  </si>
  <si>
    <r>
      <t xml:space="preserve">PROGRESSIONI ORIZZONTALI ANNI PRECEDENTI </t>
    </r>
    <r>
      <rPr>
        <b/>
        <i/>
        <sz val="8"/>
        <color indexed="56"/>
        <rFont val="Arial"/>
        <family val="2"/>
      </rPr>
      <t>(ART. 68 C.1 CCNL 2016-18)</t>
    </r>
  </si>
  <si>
    <r>
      <t xml:space="preserve">PROGRESSIONI ORIZZONTALI CON DECORRENZA NELL'ANNO DI RIFERIMENTO </t>
    </r>
    <r>
      <rPr>
        <b/>
        <i/>
        <sz val="8"/>
        <color indexed="56"/>
        <rFont val="Arial"/>
        <family val="2"/>
      </rPr>
      <t>(ART. 68 C.2 Lett. j) CCNL 2016-18)</t>
    </r>
  </si>
  <si>
    <r>
      <t xml:space="preserve">INDENNITÀ DI COMPARTO QUOTA CARICO FONDO </t>
    </r>
    <r>
      <rPr>
        <b/>
        <i/>
        <sz val="8"/>
        <color indexed="56"/>
        <rFont val="Arial"/>
        <family val="2"/>
      </rPr>
      <t>(ART. 68 C.1 CCNL 2016-18)</t>
    </r>
  </si>
  <si>
    <r>
      <t xml:space="preserve">INDENNITÀ PERSONALE EDUCATIVO ASILI NIDO </t>
    </r>
    <r>
      <rPr>
        <i/>
        <sz val="8"/>
        <rFont val="Arial"/>
        <family val="2"/>
      </rPr>
      <t>(ART. 31 C.7, SECONDO PERIODO, CCNL 14.09.2000)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C.1 CCNL 2016-18)</t>
    </r>
  </si>
  <si>
    <r>
      <t xml:space="preserve">INDENNITÀ EX VIII QF NON TITOLARE PO </t>
    </r>
    <r>
      <rPr>
        <i/>
        <sz val="8"/>
        <rFont val="Arial"/>
        <family val="2"/>
      </rPr>
      <t>(ART. 37 C.4 CCNL 06.07.1995)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C.1 CCNL 2016-18)</t>
    </r>
  </si>
  <si>
    <t xml:space="preserve">TOTALE RISORE UTILIZZATE DA PARTE STABILE </t>
  </si>
  <si>
    <t xml:space="preserve">PARTE PREVALENTE RISORSE ART. 67 C. 3, CON ESCLUSIONE RISORSE PER SPECIFICHE DISPOSIZIONI  DI LEGGE E PER MESSI NOTIFICATORI </t>
  </si>
  <si>
    <r>
      <t xml:space="preserve">PREMI CORRELATI ALLA PERFORMANCE ORGANIZZATIVA </t>
    </r>
    <r>
      <rPr>
        <b/>
        <i/>
        <sz val="8"/>
        <color indexed="56"/>
        <rFont val="Arial"/>
        <family val="2"/>
      </rPr>
      <t>(ART. 68 C.2 Lett. a) CCNL 2016-18)</t>
    </r>
  </si>
  <si>
    <r>
      <t xml:space="preserve">PREMI CORRELATI ALLA PERFORMANCE INDIVIDUALE </t>
    </r>
    <r>
      <rPr>
        <b/>
        <i/>
        <sz val="8"/>
        <color indexed="56"/>
        <rFont val="Arial"/>
        <family val="2"/>
      </rPr>
      <t xml:space="preserve">(ART. 68 C.2 Lett. b) CCNL 2016-18) </t>
    </r>
    <r>
      <rPr>
        <b/>
        <i/>
        <sz val="8"/>
        <color indexed="60"/>
        <rFont val="Arial"/>
        <family val="2"/>
      </rPr>
      <t>ALMENO 30% DELLE RISORSE EX ART. 67 C.3, CON APPLICAZIONE DIFFERENZIAZIONE DI CUI ALL'ART. 69 (MAGGIORAZIONE PER LE VALUTAZIONE PiU' ELEVATE NON INFERIORE AL 30% MEDIA)</t>
    </r>
  </si>
  <si>
    <r>
      <t xml:space="preserve">INDENNITÀ CONDIZIONI DI LAVORO </t>
    </r>
    <r>
      <rPr>
        <b/>
        <i/>
        <sz val="8"/>
        <color indexed="56"/>
        <rFont val="Arial"/>
        <family val="2"/>
      </rPr>
      <t>(ART. 68 C.2 Lett.c) e art. 70-bis CCNL 2016-18)</t>
    </r>
  </si>
  <si>
    <r>
      <t xml:space="preserve">INDENNITÀ TURNO, REPERIBILITA' E COMPENSI 24 C.1 CCNL 14.09.2000  </t>
    </r>
    <r>
      <rPr>
        <b/>
        <i/>
        <sz val="8"/>
        <color indexed="56"/>
        <rFont val="Arial"/>
        <family val="2"/>
      </rPr>
      <t>(ART. 68 C.2, Lett. d) CCNL 2016-18)</t>
    </r>
  </si>
  <si>
    <r>
      <t>COMPENSI SPECIFICHE RESPONSABILITA'</t>
    </r>
    <r>
      <rPr>
        <b/>
        <i/>
        <sz val="8"/>
        <color indexed="56"/>
        <rFont val="Arial"/>
        <family val="2"/>
      </rPr>
      <t xml:space="preserve">  (ART. 68 C.2, Lett. e) E ART. 70- QUINQUIES CCNL 2016-18)</t>
    </r>
  </si>
  <si>
    <r>
      <t xml:space="preserve">INDENNITÀ SERVIZIO ESTERNO POLIZIA LOCALE </t>
    </r>
    <r>
      <rPr>
        <b/>
        <i/>
        <sz val="8"/>
        <color indexed="56"/>
        <rFont val="Arial"/>
        <family val="2"/>
      </rPr>
      <t>(ART. 68, C. 2, Lett. f) E ART. 56-QUATER CCNL 2016-18)</t>
    </r>
  </si>
  <si>
    <r>
      <rPr>
        <b/>
        <sz val="9"/>
        <color indexed="56"/>
        <rFont val="Arial"/>
        <family val="2"/>
      </rPr>
      <t>INDENNITA' DI FUNZIONE POLIZIA LOCALE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C.2, Lett. f) E ART. 56-SEXIES CCNL 2016-18)</t>
    </r>
  </si>
  <si>
    <t xml:space="preserve">TOTALE RISORSE UTILIZZATE PER LE FINALITA' DELL'ART. 68, C. 2 LETT. A, B, C, D, E, F  </t>
  </si>
  <si>
    <r>
      <t>COMPENSI PREVISTI DA DISPOSIZIONI DI LEGGE E COMPENSI ISTAT</t>
    </r>
    <r>
      <rPr>
        <b/>
        <i/>
        <sz val="8"/>
        <color indexed="56"/>
        <rFont val="Arial"/>
        <family val="2"/>
      </rPr>
      <t xml:space="preserve"> (ART. 68 C.2 Lett.g), ART. 67 C.3 Lett.c) E art. 70-TER CCNL 2016-18)</t>
    </r>
    <r>
      <rPr>
        <sz val="9"/>
        <rFont val="Arial"/>
        <family val="2"/>
      </rPr>
      <t xml:space="preserve"> </t>
    </r>
  </si>
  <si>
    <r>
      <t xml:space="preserve">COMPENSI AI MESSI NOTIFICATORI </t>
    </r>
    <r>
      <rPr>
        <i/>
        <sz val="8"/>
        <rFont val="Arial"/>
        <family val="2"/>
      </rPr>
      <t xml:space="preserve"> (ART. 54 CCNL 14.09.2000)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 Lett.h) E ART. 67 C.3 Lett.f) CCNL 2016-18)</t>
    </r>
  </si>
  <si>
    <t>TOTALE RISORSE UTILIZZATE DA FONDO RISORSE DECENTRATE</t>
  </si>
  <si>
    <t>RETRIBUZIONI DI POSIZIONE E RISULTATO POSIZIONI ORGANIZZATIVE</t>
  </si>
  <si>
    <t>TOTALE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</si>
</sst>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0_ ;\-0\ "/>
    <numFmt numFmtId="166" formatCode="#,##0_ ;\-#,##0\ "/>
    <numFmt numFmtId="167" formatCode="#,##0.00\ &quot;€&quot;"/>
  </numFmts>
  <fonts count="17" x14ac:knownFonts="1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b/>
      <sz val="14"/>
      <color rgb="FFC00000"/>
      <name val="Calibri"/>
      <family val="2"/>
    </font>
    <font>
      <sz val="9"/>
      <name val="Arial"/>
      <family val="2"/>
    </font>
    <font>
      <b/>
      <i/>
      <sz val="8"/>
      <color indexed="56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1"/>
      <color rgb="FFC00000"/>
      <name val="Calibri"/>
      <family val="2"/>
    </font>
    <font>
      <b/>
      <i/>
      <sz val="8"/>
      <color indexed="60"/>
      <name val="Arial"/>
      <family val="2"/>
    </font>
    <font>
      <b/>
      <sz val="9"/>
      <color rgb="FF002060"/>
      <name val="Arial"/>
      <family val="2"/>
    </font>
    <font>
      <b/>
      <sz val="9"/>
      <color indexed="56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DC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1" fillId="0" borderId="0" xfId="1"/>
    <xf numFmtId="0" fontId="3" fillId="2" borderId="2" xfId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 applyProtection="1">
      <alignment horizontal="centerContinuous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left" vertical="center"/>
    </xf>
    <xf numFmtId="166" fontId="5" fillId="0" borderId="3" xfId="2" applyNumberFormat="1" applyFont="1" applyBorder="1" applyAlignment="1">
      <alignment vertical="center"/>
    </xf>
    <xf numFmtId="0" fontId="6" fillId="3" borderId="4" xfId="1" applyFont="1" applyFill="1" applyBorder="1" applyAlignment="1">
      <alignment horizontal="center" vertical="center" wrapText="1"/>
    </xf>
    <xf numFmtId="49" fontId="7" fillId="3" borderId="5" xfId="1" applyNumberFormat="1" applyFont="1" applyFill="1" applyBorder="1" applyAlignment="1">
      <alignment horizontal="left" vertical="center" indent="1"/>
    </xf>
    <xf numFmtId="167" fontId="5" fillId="3" borderId="5" xfId="2" applyNumberFormat="1" applyFont="1" applyFill="1" applyBorder="1" applyAlignment="1" applyProtection="1">
      <alignment vertical="center"/>
      <protection locked="0"/>
    </xf>
    <xf numFmtId="0" fontId="6" fillId="3" borderId="6" xfId="1" applyFont="1" applyFill="1" applyBorder="1" applyAlignment="1">
      <alignment horizontal="center" vertical="center" wrapText="1"/>
    </xf>
    <xf numFmtId="49" fontId="7" fillId="3" borderId="7" xfId="1" applyNumberFormat="1" applyFont="1" applyFill="1" applyBorder="1" applyAlignment="1">
      <alignment horizontal="left" vertical="center" indent="1"/>
    </xf>
    <xf numFmtId="167" fontId="5" fillId="3" borderId="8" xfId="2" applyNumberFormat="1" applyFont="1" applyFill="1" applyBorder="1" applyAlignment="1" applyProtection="1">
      <alignment vertical="center"/>
      <protection locked="0"/>
    </xf>
    <xf numFmtId="49" fontId="7" fillId="3" borderId="2" xfId="1" applyNumberFormat="1" applyFont="1" applyFill="1" applyBorder="1" applyAlignment="1">
      <alignment horizontal="left" vertical="center" indent="1"/>
    </xf>
    <xf numFmtId="167" fontId="5" fillId="3" borderId="2" xfId="2" applyNumberFormat="1" applyFont="1" applyFill="1" applyBorder="1" applyAlignment="1" applyProtection="1">
      <alignment vertical="center"/>
      <protection locked="0"/>
    </xf>
    <xf numFmtId="167" fontId="5" fillId="3" borderId="9" xfId="2" applyNumberFormat="1" applyFont="1" applyFill="1" applyBorder="1" applyAlignment="1" applyProtection="1">
      <alignment vertical="center"/>
      <protection locked="0"/>
    </xf>
    <xf numFmtId="167" fontId="5" fillId="3" borderId="10" xfId="2" applyNumberFormat="1" applyFont="1" applyFill="1" applyBorder="1" applyAlignment="1" applyProtection="1">
      <alignment vertical="center"/>
      <protection locked="0"/>
    </xf>
    <xf numFmtId="0" fontId="6" fillId="3" borderId="11" xfId="1" applyFont="1" applyFill="1" applyBorder="1" applyAlignment="1">
      <alignment horizontal="center" vertical="center" wrapText="1"/>
    </xf>
    <xf numFmtId="49" fontId="10" fillId="4" borderId="12" xfId="1" applyNumberFormat="1" applyFont="1" applyFill="1" applyBorder="1" applyAlignment="1">
      <alignment horizontal="right" vertical="center" indent="1"/>
    </xf>
    <xf numFmtId="167" fontId="1" fillId="4" borderId="13" xfId="1" applyNumberFormat="1" applyFill="1" applyBorder="1"/>
    <xf numFmtId="0" fontId="11" fillId="5" borderId="14" xfId="1" applyFont="1" applyFill="1" applyBorder="1" applyAlignment="1">
      <alignment horizontal="center" vertical="center" wrapText="1"/>
    </xf>
    <xf numFmtId="49" fontId="7" fillId="5" borderId="5" xfId="1" applyNumberFormat="1" applyFont="1" applyFill="1" applyBorder="1" applyAlignment="1">
      <alignment horizontal="left" vertical="center" indent="1"/>
    </xf>
    <xf numFmtId="167" fontId="5" fillId="5" borderId="15" xfId="2" applyNumberFormat="1" applyFont="1" applyFill="1" applyBorder="1" applyAlignment="1" applyProtection="1">
      <alignment vertical="center"/>
      <protection locked="0"/>
    </xf>
    <xf numFmtId="0" fontId="11" fillId="5" borderId="16" xfId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left" vertical="center" wrapText="1" indent="1"/>
    </xf>
    <xf numFmtId="167" fontId="5" fillId="5" borderId="9" xfId="2" applyNumberFormat="1" applyFont="1" applyFill="1" applyBorder="1" applyAlignment="1" applyProtection="1">
      <alignment vertical="center"/>
      <protection locked="0"/>
    </xf>
    <xf numFmtId="49" fontId="13" fillId="5" borderId="2" xfId="1" applyNumberFormat="1" applyFont="1" applyFill="1" applyBorder="1" applyAlignment="1">
      <alignment horizontal="left" vertical="center" indent="1"/>
    </xf>
    <xf numFmtId="49" fontId="7" fillId="5" borderId="2" xfId="1" applyNumberFormat="1" applyFont="1" applyFill="1" applyBorder="1" applyAlignment="1">
      <alignment horizontal="left" vertical="center" indent="1"/>
    </xf>
    <xf numFmtId="0" fontId="11" fillId="5" borderId="17" xfId="1" applyFont="1" applyFill="1" applyBorder="1" applyAlignment="1">
      <alignment horizontal="center" vertical="center" wrapText="1"/>
    </xf>
    <xf numFmtId="167" fontId="5" fillId="5" borderId="10" xfId="2" applyNumberFormat="1" applyFont="1" applyFill="1" applyBorder="1" applyAlignment="1" applyProtection="1">
      <alignment vertical="center"/>
      <protection locked="0"/>
    </xf>
    <xf numFmtId="0" fontId="11" fillId="5" borderId="18" xfId="1" applyFont="1" applyFill="1" applyBorder="1" applyAlignment="1">
      <alignment horizontal="center" vertical="center" wrapText="1"/>
    </xf>
    <xf numFmtId="49" fontId="10" fillId="6" borderId="12" xfId="1" applyNumberFormat="1" applyFont="1" applyFill="1" applyBorder="1" applyAlignment="1">
      <alignment horizontal="right" vertical="center" indent="1"/>
    </xf>
    <xf numFmtId="167" fontId="5" fillId="6" borderId="13" xfId="2" applyNumberFormat="1" applyFont="1" applyFill="1" applyBorder="1" applyAlignment="1" applyProtection="1">
      <alignment vertical="center"/>
      <protection locked="0"/>
    </xf>
    <xf numFmtId="49" fontId="7" fillId="0" borderId="7" xfId="1" applyNumberFormat="1" applyFont="1" applyBorder="1" applyAlignment="1">
      <alignment horizontal="left" vertical="center" indent="1"/>
    </xf>
    <xf numFmtId="167" fontId="5" fillId="0" borderId="7" xfId="2" applyNumberFormat="1" applyFont="1" applyFill="1" applyBorder="1" applyAlignment="1" applyProtection="1">
      <alignment vertical="center"/>
      <protection locked="0"/>
    </xf>
    <xf numFmtId="49" fontId="7" fillId="0" borderId="19" xfId="1" applyNumberFormat="1" applyFont="1" applyBorder="1" applyAlignment="1">
      <alignment horizontal="left" vertical="center" indent="1"/>
    </xf>
    <xf numFmtId="167" fontId="5" fillId="0" borderId="19" xfId="2" applyNumberFormat="1" applyFont="1" applyFill="1" applyBorder="1" applyAlignment="1" applyProtection="1">
      <alignment vertical="center"/>
      <protection locked="0"/>
    </xf>
    <xf numFmtId="49" fontId="10" fillId="7" borderId="12" xfId="1" applyNumberFormat="1" applyFont="1" applyFill="1" applyBorder="1" applyAlignment="1">
      <alignment horizontal="right" vertical="center" indent="1"/>
    </xf>
    <xf numFmtId="167" fontId="15" fillId="7" borderId="13" xfId="2" applyNumberFormat="1" applyFont="1" applyFill="1" applyBorder="1" applyAlignment="1" applyProtection="1">
      <alignment vertical="center"/>
    </xf>
    <xf numFmtId="167" fontId="1" fillId="0" borderId="0" xfId="1" applyNumberFormat="1"/>
    <xf numFmtId="0" fontId="16" fillId="2" borderId="13" xfId="1" applyFont="1" applyFill="1" applyBorder="1"/>
    <xf numFmtId="167" fontId="1" fillId="2" borderId="13" xfId="1" applyNumberFormat="1" applyFill="1" applyBorder="1"/>
    <xf numFmtId="49" fontId="10" fillId="8" borderId="13" xfId="1" applyNumberFormat="1" applyFont="1" applyFill="1" applyBorder="1" applyAlignment="1">
      <alignment horizontal="right" vertical="center" indent="1"/>
    </xf>
    <xf numFmtId="167" fontId="1" fillId="8" borderId="13" xfId="1" applyNumberFormat="1" applyFill="1" applyBorder="1"/>
  </cellXfs>
  <cellStyles count="3">
    <cellStyle name="Migliaia 3" xfId="2" xr:uid="{F2797E5E-18F7-4E44-A28D-18969A7FF28C}"/>
    <cellStyle name="Normale" xfId="0" builtinId="0"/>
    <cellStyle name="Normale 2" xfId="1" xr:uid="{E80D5711-9EA9-4429-B345-DCDA272459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7AAF-D644-4100-BD79-7AEBB10EA1E4}">
  <dimension ref="A1:D24"/>
  <sheetViews>
    <sheetView tabSelected="1" workbookViewId="0">
      <selection activeCell="B30" sqref="B30"/>
    </sheetView>
  </sheetViews>
  <sheetFormatPr defaultRowHeight="14.4" x14ac:dyDescent="0.3"/>
  <cols>
    <col min="1" max="1" width="41.88671875" customWidth="1"/>
    <col min="2" max="2" width="104.21875" customWidth="1"/>
    <col min="3" max="3" width="14.88671875" customWidth="1"/>
    <col min="4" max="4" width="19.88671875" customWidth="1"/>
  </cols>
  <sheetData>
    <row r="1" spans="1:4" ht="17.399999999999999" x14ac:dyDescent="0.3">
      <c r="A1" s="1" t="s">
        <v>0</v>
      </c>
      <c r="B1" s="1"/>
      <c r="C1" s="2"/>
      <c r="D1" s="2"/>
    </row>
    <row r="2" spans="1:4" x14ac:dyDescent="0.3">
      <c r="A2" s="3" t="s">
        <v>1</v>
      </c>
      <c r="B2" s="3"/>
      <c r="C2" s="4">
        <v>2022</v>
      </c>
      <c r="D2" s="4">
        <v>2023</v>
      </c>
    </row>
    <row r="3" spans="1:4" ht="15" thickBot="1" x14ac:dyDescent="0.35">
      <c r="A3" s="5"/>
      <c r="B3" s="6"/>
      <c r="C3" s="7"/>
      <c r="D3" s="7"/>
    </row>
    <row r="4" spans="1:4" x14ac:dyDescent="0.3">
      <c r="A4" s="8" t="s">
        <v>2</v>
      </c>
      <c r="B4" s="9" t="s">
        <v>3</v>
      </c>
      <c r="C4" s="10">
        <v>4933.1000000000004</v>
      </c>
      <c r="D4" s="10">
        <v>4808.83</v>
      </c>
    </row>
    <row r="5" spans="1:4" x14ac:dyDescent="0.3">
      <c r="A5" s="11"/>
      <c r="B5" s="12" t="s">
        <v>4</v>
      </c>
      <c r="C5" s="13">
        <v>0</v>
      </c>
      <c r="D5" s="13">
        <v>812.5</v>
      </c>
    </row>
    <row r="6" spans="1:4" x14ac:dyDescent="0.3">
      <c r="A6" s="11"/>
      <c r="B6" s="14" t="s">
        <v>5</v>
      </c>
      <c r="C6" s="15">
        <v>1759.47</v>
      </c>
      <c r="D6" s="15">
        <v>1542.58</v>
      </c>
    </row>
    <row r="7" spans="1:4" x14ac:dyDescent="0.3">
      <c r="A7" s="11"/>
      <c r="B7" s="14" t="s">
        <v>6</v>
      </c>
      <c r="C7" s="16"/>
      <c r="D7" s="16"/>
    </row>
    <row r="8" spans="1:4" ht="15" thickBot="1" x14ac:dyDescent="0.35">
      <c r="A8" s="11"/>
      <c r="B8" s="14" t="s">
        <v>7</v>
      </c>
      <c r="C8" s="17"/>
      <c r="D8" s="17"/>
    </row>
    <row r="9" spans="1:4" ht="15" thickBot="1" x14ac:dyDescent="0.35">
      <c r="A9" s="18"/>
      <c r="B9" s="19" t="s">
        <v>8</v>
      </c>
      <c r="C9" s="20">
        <f>SUM(C4:C8)</f>
        <v>6692.5700000000006</v>
      </c>
      <c r="D9" s="20">
        <f>SUM(D4:D8)</f>
        <v>7163.91</v>
      </c>
    </row>
    <row r="10" spans="1:4" x14ac:dyDescent="0.3">
      <c r="A10" s="21" t="s">
        <v>9</v>
      </c>
      <c r="B10" s="22" t="s">
        <v>10</v>
      </c>
      <c r="C10" s="23"/>
      <c r="D10" s="23">
        <v>3200</v>
      </c>
    </row>
    <row r="11" spans="1:4" ht="31.8" x14ac:dyDescent="0.3">
      <c r="A11" s="24"/>
      <c r="B11" s="25" t="s">
        <v>11</v>
      </c>
      <c r="C11" s="26"/>
      <c r="D11" s="26">
        <v>1458.74</v>
      </c>
    </row>
    <row r="12" spans="1:4" x14ac:dyDescent="0.3">
      <c r="A12" s="24"/>
      <c r="B12" s="27" t="s">
        <v>12</v>
      </c>
      <c r="C12" s="26"/>
      <c r="D12" s="26"/>
    </row>
    <row r="13" spans="1:4" x14ac:dyDescent="0.3">
      <c r="A13" s="24"/>
      <c r="B13" s="28" t="s">
        <v>13</v>
      </c>
      <c r="C13" s="26">
        <v>2011.55</v>
      </c>
      <c r="D13" s="26"/>
    </row>
    <row r="14" spans="1:4" x14ac:dyDescent="0.3">
      <c r="A14" s="24"/>
      <c r="B14" s="28" t="s">
        <v>14</v>
      </c>
      <c r="C14" s="26">
        <f>1800+500</f>
        <v>2300</v>
      </c>
      <c r="D14" s="26">
        <v>1800</v>
      </c>
    </row>
    <row r="15" spans="1:4" x14ac:dyDescent="0.3">
      <c r="A15" s="29"/>
      <c r="B15" s="27" t="s">
        <v>15</v>
      </c>
      <c r="C15" s="30">
        <v>300</v>
      </c>
      <c r="D15" s="30">
        <v>300</v>
      </c>
    </row>
    <row r="16" spans="1:4" ht="15" thickBot="1" x14ac:dyDescent="0.35">
      <c r="A16" s="29"/>
      <c r="B16" s="28" t="s">
        <v>16</v>
      </c>
      <c r="C16" s="30">
        <v>300</v>
      </c>
      <c r="D16" s="30">
        <v>2400</v>
      </c>
    </row>
    <row r="17" spans="1:4" ht="15" thickBot="1" x14ac:dyDescent="0.35">
      <c r="A17" s="31"/>
      <c r="B17" s="32" t="s">
        <v>17</v>
      </c>
      <c r="C17" s="33">
        <f>SUM(C10:C16)</f>
        <v>4911.55</v>
      </c>
      <c r="D17" s="33">
        <f>SUM(D10:D16)</f>
        <v>9158.74</v>
      </c>
    </row>
    <row r="18" spans="1:4" x14ac:dyDescent="0.3">
      <c r="A18" s="5"/>
      <c r="B18" s="34" t="s">
        <v>18</v>
      </c>
      <c r="C18" s="35"/>
      <c r="D18" s="35">
        <v>1843.93</v>
      </c>
    </row>
    <row r="19" spans="1:4" ht="15" thickBot="1" x14ac:dyDescent="0.35">
      <c r="A19" s="5"/>
      <c r="B19" s="36" t="s">
        <v>19</v>
      </c>
      <c r="C19" s="37"/>
      <c r="D19" s="37"/>
    </row>
    <row r="20" spans="1:4" ht="15" thickBot="1" x14ac:dyDescent="0.35">
      <c r="A20" s="5"/>
      <c r="B20" s="38" t="s">
        <v>20</v>
      </c>
      <c r="C20" s="39">
        <f>C9+C17+C18+C19</f>
        <v>11604.12</v>
      </c>
      <c r="D20" s="39">
        <f>D9+D17+D18+D19</f>
        <v>18166.579999999998</v>
      </c>
    </row>
    <row r="21" spans="1:4" ht="15" thickBot="1" x14ac:dyDescent="0.35">
      <c r="A21" s="2"/>
      <c r="B21" s="2"/>
      <c r="C21" s="40"/>
      <c r="D21" s="40"/>
    </row>
    <row r="22" spans="1:4" ht="15" thickBot="1" x14ac:dyDescent="0.35">
      <c r="A22" s="2"/>
      <c r="B22" s="41" t="s">
        <v>21</v>
      </c>
      <c r="C22" s="42">
        <v>6481.7</v>
      </c>
      <c r="D22" s="42">
        <v>9092.48</v>
      </c>
    </row>
    <row r="23" spans="1:4" ht="15" thickBot="1" x14ac:dyDescent="0.35">
      <c r="A23" s="2"/>
      <c r="B23" s="2"/>
      <c r="C23" s="40"/>
      <c r="D23" s="40"/>
    </row>
    <row r="24" spans="1:4" ht="15" thickBot="1" x14ac:dyDescent="0.35">
      <c r="A24" s="2"/>
      <c r="B24" s="43" t="s">
        <v>22</v>
      </c>
      <c r="C24" s="44">
        <f>C20+C22</f>
        <v>18085.82</v>
      </c>
      <c r="D24" s="44">
        <f>D20+D22</f>
        <v>27259.059999999998</v>
      </c>
    </row>
  </sheetData>
  <mergeCells count="4">
    <mergeCell ref="A1:B1"/>
    <mergeCell ref="A2:B2"/>
    <mergeCell ref="A4:A9"/>
    <mergeCell ref="A10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bottiroli</dc:creator>
  <cp:lastModifiedBy>giuseppina bottiroli</cp:lastModifiedBy>
  <dcterms:created xsi:type="dcterms:W3CDTF">2024-11-30T21:20:14Z</dcterms:created>
  <dcterms:modified xsi:type="dcterms:W3CDTF">2024-11-30T21:23:00Z</dcterms:modified>
</cp:coreProperties>
</file>